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2DO MONITOR\DISCIPLINA 2021\4. CUARTO TRIMESTRE\4.LEY DE DISCIPLINA FINANCIERA\"/>
    </mc:Choice>
  </mc:AlternateContent>
  <xr:revisionPtr revIDLastSave="0" documentId="13_ncr:1_{A4FBD917-9362-482A-9BAA-14BAA759854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Hoja1!$A$2:$CN$75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<sst xmlns="http://schemas.openxmlformats.org/spreadsheetml/2006/main" count="65" uniqueCount="45">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</sst>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115" zoomScaleNormal="80" zoomScaleSheetLayoutView="115" workbookViewId="0">
      <selection activeCell="D55" sqref="D55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x14ac:dyDescent="0.25">
      <c r="A2" s="37" t="s">
        <v>43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3" t="s">
        <v>44</v>
      </c>
      <c r="B4" s="44"/>
      <c r="C4" s="44"/>
      <c r="D4" s="45"/>
    </row>
    <row r="5" spans="1:11" x14ac:dyDescent="0.25">
      <c r="A5" s="46" t="s">
        <v>2</v>
      </c>
      <c r="B5" s="47"/>
      <c r="C5" s="47"/>
      <c r="D5" s="48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2758881733.3299999</v>
      </c>
      <c r="C8" s="18">
        <f t="shared" ref="C8:D8" si="0">SUM(C9:C11)</f>
        <v>2907941985.9499998</v>
      </c>
      <c r="D8" s="18">
        <f t="shared" si="0"/>
        <v>2907906351.1500001</v>
      </c>
    </row>
    <row r="9" spans="1:11" x14ac:dyDescent="0.25">
      <c r="A9" s="5" t="s">
        <v>8</v>
      </c>
      <c r="B9" s="17">
        <v>1233984156.4300001</v>
      </c>
      <c r="C9" s="17">
        <v>1358700144.45</v>
      </c>
      <c r="D9" s="17">
        <v>1358664509.6500001</v>
      </c>
    </row>
    <row r="10" spans="1:11" x14ac:dyDescent="0.25">
      <c r="A10" s="5" t="s">
        <v>9</v>
      </c>
      <c r="B10" s="17">
        <v>1524897576.9000001</v>
      </c>
      <c r="C10" s="17">
        <v>1549241841.5</v>
      </c>
      <c r="D10" s="17">
        <v>1549241841.5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2758881733.3319006</v>
      </c>
      <c r="C13" s="18">
        <f t="shared" ref="C13:D13" si="2">C14+C15</f>
        <v>2759982761.6991</v>
      </c>
      <c r="D13" s="18">
        <f t="shared" si="2"/>
        <v>2308785942.4121003</v>
      </c>
    </row>
    <row r="14" spans="1:11" x14ac:dyDescent="0.25">
      <c r="A14" s="5" t="s">
        <v>12</v>
      </c>
      <c r="B14" s="17">
        <v>1233984156.434901</v>
      </c>
      <c r="C14" s="17">
        <v>1214606636.5381</v>
      </c>
      <c r="D14" s="17">
        <v>914168704.07090008</v>
      </c>
    </row>
    <row r="15" spans="1:11" x14ac:dyDescent="0.25">
      <c r="A15" s="5" t="s">
        <v>13</v>
      </c>
      <c r="B15" s="17">
        <v>1524897576.8969996</v>
      </c>
      <c r="C15" s="17">
        <v>1545376125.161</v>
      </c>
      <c r="D15" s="17">
        <v>1394617238.3412001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7622789.5049000019</v>
      </c>
      <c r="D17" s="18">
        <f>D18+D19</f>
        <v>7407789.1109000016</v>
      </c>
    </row>
    <row r="18" spans="1:4" x14ac:dyDescent="0.25">
      <c r="A18" s="5" t="s">
        <v>15</v>
      </c>
      <c r="B18" s="23">
        <v>0</v>
      </c>
      <c r="C18" s="17">
        <v>839512.41659999988</v>
      </c>
      <c r="D18" s="17">
        <v>816025.00659999996</v>
      </c>
    </row>
    <row r="19" spans="1:4" x14ac:dyDescent="0.25">
      <c r="A19" s="5" t="s">
        <v>16</v>
      </c>
      <c r="B19" s="23">
        <v>0</v>
      </c>
      <c r="C19" s="17">
        <v>6783277.0883000018</v>
      </c>
      <c r="D19" s="24">
        <v>6591764.1043000016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-1.9006729125976563E-3</v>
      </c>
      <c r="C21" s="18">
        <f>C8-C13+C17</f>
        <v>155582013.7557998</v>
      </c>
      <c r="D21" s="18">
        <f>+D8-D13+D17</f>
        <v>606528197.84879982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-1.9006729125976563E-3</v>
      </c>
      <c r="C23" s="18">
        <f>C21-C11</f>
        <v>155582013.7557998</v>
      </c>
      <c r="D23" s="18">
        <f t="shared" ref="D23" si="4">D21-D11</f>
        <v>606528197.84879982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-1.9006729125976563E-3</v>
      </c>
      <c r="C25" s="18">
        <f>C23-C17</f>
        <v>147959224.25089979</v>
      </c>
      <c r="D25" s="18">
        <f>D23-D17</f>
        <v>599120408.73789978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-1.9006729125976563E-3</v>
      </c>
      <c r="C33" s="27">
        <f t="shared" ref="C33:D33" si="6">C25+C29</f>
        <v>147959224.25089979</v>
      </c>
      <c r="D33" s="27">
        <f t="shared" si="6"/>
        <v>599120408.73789978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1233984156.4300001</v>
      </c>
      <c r="C48" s="31">
        <f>C9</f>
        <v>1358700144.45</v>
      </c>
      <c r="D48" s="31">
        <f t="shared" ref="D48" si="10">D9</f>
        <v>1358664509.6500001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1233984156.434901</v>
      </c>
      <c r="C53" s="28">
        <f t="shared" ref="C53:D53" si="12">C14</f>
        <v>1214606636.5381</v>
      </c>
      <c r="D53" s="28">
        <f t="shared" si="12"/>
        <v>914168704.07090008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839512.41659999988</v>
      </c>
      <c r="D55" s="28">
        <f t="shared" si="13"/>
        <v>816025.00659999996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-4.9009323120117188E-3</v>
      </c>
      <c r="C57" s="27">
        <f>C48+C49-C53+C55</f>
        <v>144933020.32850003</v>
      </c>
      <c r="D57" s="27">
        <f t="shared" ref="D57" si="14">D48+D49-D53+D55</f>
        <v>445311830.58570004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-4.9009323120117188E-3</v>
      </c>
      <c r="C59" s="27">
        <f t="shared" ref="C59:D59" si="15">C57-C49</f>
        <v>144933020.32850003</v>
      </c>
      <c r="D59" s="27">
        <f t="shared" si="15"/>
        <v>445311830.58570004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1524897576.9000001</v>
      </c>
      <c r="C63" s="34">
        <f t="shared" ref="C63:D63" si="16">C10</f>
        <v>1549241841.5</v>
      </c>
      <c r="D63" s="34">
        <f t="shared" si="16"/>
        <v>1549241841.5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1524897576.8969996</v>
      </c>
      <c r="C68" s="17">
        <f t="shared" ref="C68:D68" si="18">C15</f>
        <v>1545376125.161</v>
      </c>
      <c r="D68" s="17">
        <f t="shared" si="18"/>
        <v>1394617238.3412001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6783277.0883000018</v>
      </c>
      <c r="D70" s="17">
        <f t="shared" ref="D70" si="19">D19</f>
        <v>6591764.1043000016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3.0004978179931641E-3</v>
      </c>
      <c r="C72" s="18">
        <f>C63+C64-C68+C70</f>
        <v>10648993.427299988</v>
      </c>
      <c r="D72" s="18">
        <f t="shared" ref="D72" si="20">D63+D64-D68+D70</f>
        <v>161216367.26309988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3.0004978179931641E-3</v>
      </c>
      <c r="C74" s="18">
        <f>C72-C64</f>
        <v>10648993.427299988</v>
      </c>
      <c r="D74" s="18">
        <f t="shared" ref="D74" si="21">D72-D64</f>
        <v>161216367.26309988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2019-04-15T18:14:20Z</cp:lastPrinted>
  <dcterms:created xsi:type="dcterms:W3CDTF">2019-04-11T00:10:53Z</dcterms:created>
  <dcterms:modified xsi:type="dcterms:W3CDTF">2022-01-11T19:57:38Z</dcterms:modified>
</cp:coreProperties>
</file>